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\Desktop\Blogs\Candleers\"/>
    </mc:Choice>
  </mc:AlternateContent>
  <xr:revisionPtr revIDLastSave="0" documentId="13_ncr:1_{71F8F3DC-77A5-441C-B3E3-C8821217B817}" xr6:coauthVersionLast="45" xr6:coauthVersionMax="45" xr10:uidLastSave="{00000000-0000-0000-0000-000000000000}"/>
  <bookViews>
    <workbookView xWindow="-60" yWindow="-60" windowWidth="28920" windowHeight="15660" xr2:uid="{FE3C9640-6C03-455B-84C0-C39FD845D2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12" i="1"/>
  <c r="H12" i="1" l="1"/>
  <c r="J12" i="1" s="1"/>
  <c r="H20" i="1"/>
  <c r="J20" i="1" s="1"/>
  <c r="G4" i="1"/>
  <c r="K4" i="1" s="1"/>
  <c r="H11" i="1"/>
  <c r="J11" i="1" s="1"/>
  <c r="H19" i="1"/>
  <c r="J19" i="1" s="1"/>
  <c r="G6" i="1"/>
  <c r="K6" i="1" s="1"/>
  <c r="G8" i="1"/>
  <c r="K8" i="1" s="1"/>
  <c r="G10" i="1"/>
  <c r="K10" i="1" s="1"/>
  <c r="G12" i="1"/>
  <c r="K12" i="1" s="1"/>
  <c r="G14" i="1"/>
  <c r="K14" i="1" s="1"/>
  <c r="G16" i="1"/>
  <c r="K16" i="1" s="1"/>
  <c r="G18" i="1"/>
  <c r="K18" i="1" s="1"/>
  <c r="G20" i="1"/>
  <c r="K20" i="1" s="1"/>
  <c r="G5" i="1"/>
  <c r="K5" i="1" s="1"/>
  <c r="G7" i="1"/>
  <c r="K7" i="1" s="1"/>
  <c r="G9" i="1"/>
  <c r="K9" i="1" s="1"/>
  <c r="G11" i="1"/>
  <c r="K11" i="1" s="1"/>
  <c r="G13" i="1"/>
  <c r="K13" i="1" s="1"/>
  <c r="G15" i="1"/>
  <c r="K15" i="1" s="1"/>
  <c r="G17" i="1"/>
  <c r="K17" i="1" s="1"/>
  <c r="G19" i="1"/>
  <c r="K19" i="1" s="1"/>
  <c r="H17" i="1" l="1"/>
  <c r="J17" i="1" s="1"/>
  <c r="H9" i="1"/>
  <c r="J9" i="1" s="1"/>
  <c r="H15" i="1"/>
  <c r="J15" i="1" s="1"/>
  <c r="H7" i="1"/>
  <c r="J7" i="1" s="1"/>
  <c r="H18" i="1"/>
  <c r="J18" i="1" s="1"/>
  <c r="H10" i="1"/>
  <c r="J10" i="1" s="1"/>
  <c r="H4" i="1"/>
  <c r="J4" i="1" s="1"/>
  <c r="H13" i="1"/>
  <c r="J13" i="1" s="1"/>
  <c r="H5" i="1"/>
  <c r="J5" i="1" s="1"/>
  <c r="H16" i="1"/>
  <c r="J16" i="1" s="1"/>
  <c r="H8" i="1"/>
  <c r="J8" i="1" s="1"/>
  <c r="H14" i="1"/>
  <c r="J14" i="1" s="1"/>
  <c r="H6" i="1"/>
  <c r="J6" i="1" s="1"/>
</calcChain>
</file>

<file path=xl/sharedStrings.xml><?xml version="1.0" encoding="utf-8"?>
<sst xmlns="http://schemas.openxmlformats.org/spreadsheetml/2006/main" count="29" uniqueCount="28">
  <si>
    <t>Candle Price Estimation Sheet</t>
  </si>
  <si>
    <t>Variable Costs</t>
  </si>
  <si>
    <t>Wax</t>
  </si>
  <si>
    <t>Oils</t>
  </si>
  <si>
    <t>Jars</t>
  </si>
  <si>
    <t>Wicks</t>
  </si>
  <si>
    <t>Lids</t>
  </si>
  <si>
    <t>Dye</t>
  </si>
  <si>
    <t>Labels</t>
  </si>
  <si>
    <t>Shipping</t>
  </si>
  <si>
    <t>Total</t>
  </si>
  <si>
    <t>Fixed Costs</t>
  </si>
  <si>
    <t>Labor</t>
  </si>
  <si>
    <t>Insurance</t>
  </si>
  <si>
    <t>Listing Fees</t>
  </si>
  <si>
    <t>Overhead</t>
  </si>
  <si>
    <t>Marketing</t>
  </si>
  <si>
    <t>Total Cost Per Candle</t>
  </si>
  <si>
    <t>Dollar Amout of Profit</t>
  </si>
  <si>
    <t>Total Cost Of Candle</t>
  </si>
  <si>
    <t>Number Of Candles Sold</t>
  </si>
  <si>
    <t>Total Revenue</t>
  </si>
  <si>
    <t>Total Profit</t>
  </si>
  <si>
    <t>Financial Projections</t>
  </si>
  <si>
    <t>Margin %</t>
  </si>
  <si>
    <t>Change the price per unit to meet what your actual cost per unit was when you bought your candle making supplies.</t>
  </si>
  <si>
    <t>&lt;--- Change this number to estimate revenue and profit based on candle sold.</t>
  </si>
  <si>
    <t>www.candleers.com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</si>
</sst>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4" fillId="3" borderId="0" xfId="0" applyFont="1" applyFill="1"/>
    <xf numFmtId="0" fontId="0" fillId="3" borderId="0" xfId="0" applyFill="1"/>
    <xf numFmtId="44" fontId="0" fillId="0" borderId="0" xfId="1" applyFont="1"/>
    <xf numFmtId="44" fontId="0" fillId="0" borderId="0" xfId="0" applyNumberFormat="1"/>
    <xf numFmtId="0" fontId="0" fillId="4" borderId="0" xfId="0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0" fontId="5" fillId="3" borderId="0" xfId="0" applyFont="1" applyFill="1"/>
    <xf numFmtId="44" fontId="4" fillId="3" borderId="0" xfId="0" applyNumberFormat="1" applyFont="1" applyFill="1"/>
    <xf numFmtId="0" fontId="0" fillId="0" borderId="0" xfId="0" applyAlignment="1"/>
    <xf numFmtId="0" fontId="0" fillId="2" borderId="0" xfId="0" applyFill="1"/>
    <xf numFmtId="0" fontId="8" fillId="3" borderId="0" xfId="0" applyFont="1" applyFill="1"/>
    <xf numFmtId="9" fontId="0" fillId="0" borderId="0" xfId="2" applyNumberFormat="1" applyFont="1"/>
    <xf numFmtId="0" fontId="9" fillId="3" borderId="0" xfId="0" applyFont="1" applyFill="1"/>
    <xf numFmtId="0" fontId="8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7" fillId="4" borderId="0" xfId="0" applyFont="1" applyFill="1" applyAlignment="1">
      <alignment horizontal="center"/>
    </xf>
    <xf numFmtId="0" fontId="11" fillId="0" borderId="0" xfId="3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ndle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5B71-03F7-429C-9EB7-01A55C423E6F}">
  <dimension ref="A1:L26"/>
  <sheetViews>
    <sheetView tabSelected="1" workbookViewId="0">
      <selection activeCell="L24" sqref="L24"/>
    </sheetView>
  </sheetViews>
  <sheetFormatPr defaultRowHeight="15" x14ac:dyDescent="0.25"/>
  <cols>
    <col min="1" max="1" width="54.85546875" customWidth="1"/>
    <col min="2" max="2" width="12.42578125" customWidth="1"/>
    <col min="5" max="5" width="1.140625" customWidth="1"/>
    <col min="6" max="6" width="17.5703125" customWidth="1"/>
    <col min="7" max="7" width="31.140625" customWidth="1"/>
    <col min="8" max="8" width="30.28515625" customWidth="1"/>
    <col min="9" max="9" width="1" customWidth="1"/>
    <col min="10" max="10" width="19.5703125" customWidth="1"/>
    <col min="11" max="11" width="17" customWidth="1"/>
    <col min="12" max="12" width="1" customWidth="1"/>
  </cols>
  <sheetData>
    <row r="1" spans="1:12" ht="37.5" customHeight="1" x14ac:dyDescent="0.5">
      <c r="A1" s="21" t="s">
        <v>0</v>
      </c>
      <c r="B1" s="21"/>
      <c r="C1" s="21"/>
      <c r="D1" s="7"/>
      <c r="E1" s="14"/>
      <c r="F1" s="19" t="s">
        <v>23</v>
      </c>
      <c r="G1" s="20"/>
      <c r="H1" s="20"/>
      <c r="I1" s="20"/>
      <c r="J1" s="20"/>
      <c r="K1" s="7"/>
      <c r="L1" s="14"/>
    </row>
    <row r="2" spans="1:12" ht="5.25" customHeight="1" x14ac:dyDescent="0.25">
      <c r="A2" s="2"/>
      <c r="B2" s="2"/>
      <c r="C2" s="2"/>
      <c r="D2" s="2"/>
      <c r="E2" s="14"/>
      <c r="F2" s="14"/>
      <c r="G2" s="14"/>
      <c r="H2" s="14"/>
      <c r="I2" s="14"/>
      <c r="J2" s="14"/>
      <c r="K2" s="14"/>
      <c r="L2" s="14"/>
    </row>
    <row r="3" spans="1:12" ht="23.25" x14ac:dyDescent="0.35">
      <c r="A3" s="11" t="s">
        <v>1</v>
      </c>
      <c r="B3" s="4"/>
      <c r="C3" s="4"/>
      <c r="D3" s="4"/>
      <c r="E3" s="14"/>
      <c r="F3" s="15" t="s">
        <v>24</v>
      </c>
      <c r="G3" s="15" t="s">
        <v>18</v>
      </c>
      <c r="H3" s="15" t="s">
        <v>19</v>
      </c>
      <c r="I3" s="14"/>
      <c r="J3" s="15" t="s">
        <v>21</v>
      </c>
      <c r="K3" s="15" t="s">
        <v>22</v>
      </c>
      <c r="L3" s="14"/>
    </row>
    <row r="4" spans="1:12" x14ac:dyDescent="0.25">
      <c r="A4" t="s">
        <v>2</v>
      </c>
      <c r="B4" s="5">
        <v>0.72</v>
      </c>
      <c r="E4" s="14"/>
      <c r="F4" s="16">
        <v>0.25</v>
      </c>
      <c r="G4" s="6">
        <f>F4*$B$20</f>
        <v>1.49</v>
      </c>
      <c r="H4" s="6">
        <f>$B$20+G4</f>
        <v>7.45</v>
      </c>
      <c r="I4" s="14"/>
      <c r="J4" s="6">
        <f>$B$23*H4</f>
        <v>745</v>
      </c>
      <c r="K4" s="6">
        <f>$B$23*G4</f>
        <v>149</v>
      </c>
      <c r="L4" s="14"/>
    </row>
    <row r="5" spans="1:12" x14ac:dyDescent="0.25">
      <c r="A5" t="s">
        <v>3</v>
      </c>
      <c r="B5" s="5">
        <v>0.48</v>
      </c>
      <c r="E5" s="14"/>
      <c r="F5" s="16">
        <v>0.3</v>
      </c>
      <c r="G5" s="6">
        <f>F5*$B$20</f>
        <v>1.788</v>
      </c>
      <c r="H5" s="6">
        <f t="shared" ref="H5:H20" si="0">$B$20+G5</f>
        <v>7.7480000000000002</v>
      </c>
      <c r="I5" s="14"/>
      <c r="J5" s="6">
        <f t="shared" ref="J5:J20" si="1">$B$23*H5</f>
        <v>774.80000000000007</v>
      </c>
      <c r="K5" s="6">
        <f t="shared" ref="K5:K20" si="2">$B$23*G5</f>
        <v>178.8</v>
      </c>
      <c r="L5" s="14"/>
    </row>
    <row r="6" spans="1:12" x14ac:dyDescent="0.25">
      <c r="A6" t="s">
        <v>4</v>
      </c>
      <c r="B6" s="5">
        <v>0.57999999999999996</v>
      </c>
      <c r="E6" s="14"/>
      <c r="F6" s="16">
        <v>0.35</v>
      </c>
      <c r="G6" s="6">
        <f t="shared" ref="G6:G20" si="3">F6*$B$20</f>
        <v>2.0859999999999999</v>
      </c>
      <c r="H6" s="6">
        <f t="shared" si="0"/>
        <v>8.0459999999999994</v>
      </c>
      <c r="I6" s="14"/>
      <c r="J6" s="6">
        <f t="shared" si="1"/>
        <v>804.59999999999991</v>
      </c>
      <c r="K6" s="6">
        <f t="shared" si="2"/>
        <v>208.6</v>
      </c>
      <c r="L6" s="14"/>
    </row>
    <row r="7" spans="1:12" x14ac:dyDescent="0.25">
      <c r="A7" t="s">
        <v>5</v>
      </c>
      <c r="B7" s="5">
        <v>0.08</v>
      </c>
      <c r="E7" s="14"/>
      <c r="F7" s="16">
        <v>0.4</v>
      </c>
      <c r="G7" s="6">
        <f t="shared" si="3"/>
        <v>2.3839999999999999</v>
      </c>
      <c r="H7" s="6">
        <f t="shared" si="0"/>
        <v>8.3439999999999994</v>
      </c>
      <c r="I7" s="14"/>
      <c r="J7" s="6">
        <f t="shared" si="1"/>
        <v>834.4</v>
      </c>
      <c r="K7" s="6">
        <f t="shared" si="2"/>
        <v>238.39999999999998</v>
      </c>
      <c r="L7" s="14"/>
    </row>
    <row r="8" spans="1:12" x14ac:dyDescent="0.25">
      <c r="A8" t="s">
        <v>6</v>
      </c>
      <c r="B8" s="5">
        <v>0.04</v>
      </c>
      <c r="E8" s="14"/>
      <c r="F8" s="16">
        <v>0.45</v>
      </c>
      <c r="G8" s="6">
        <f t="shared" si="3"/>
        <v>2.6819999999999999</v>
      </c>
      <c r="H8" s="6">
        <f t="shared" si="0"/>
        <v>8.6419999999999995</v>
      </c>
      <c r="I8" s="14"/>
      <c r="J8" s="6">
        <f t="shared" si="1"/>
        <v>864.19999999999993</v>
      </c>
      <c r="K8" s="6">
        <f t="shared" si="2"/>
        <v>268.2</v>
      </c>
      <c r="L8" s="14"/>
    </row>
    <row r="9" spans="1:12" x14ac:dyDescent="0.25">
      <c r="A9" t="s">
        <v>7</v>
      </c>
      <c r="B9" s="5">
        <v>0.02</v>
      </c>
      <c r="E9" s="14"/>
      <c r="F9" s="16">
        <v>0.5</v>
      </c>
      <c r="G9" s="6">
        <f t="shared" si="3"/>
        <v>2.98</v>
      </c>
      <c r="H9" s="6">
        <f t="shared" si="0"/>
        <v>8.94</v>
      </c>
      <c r="I9" s="14"/>
      <c r="J9" s="6">
        <f t="shared" si="1"/>
        <v>894</v>
      </c>
      <c r="K9" s="6">
        <f t="shared" si="2"/>
        <v>298</v>
      </c>
      <c r="L9" s="14"/>
    </row>
    <row r="10" spans="1:12" x14ac:dyDescent="0.25">
      <c r="A10" t="s">
        <v>8</v>
      </c>
      <c r="B10" s="5">
        <v>0.6</v>
      </c>
      <c r="E10" s="14"/>
      <c r="F10" s="16">
        <v>0.55000000000000004</v>
      </c>
      <c r="G10" s="6">
        <f t="shared" si="3"/>
        <v>3.278</v>
      </c>
      <c r="H10" s="6">
        <f t="shared" si="0"/>
        <v>9.2379999999999995</v>
      </c>
      <c r="I10" s="14"/>
      <c r="J10" s="6">
        <f t="shared" si="1"/>
        <v>923.8</v>
      </c>
      <c r="K10" s="6">
        <f t="shared" si="2"/>
        <v>327.8</v>
      </c>
      <c r="L10" s="14"/>
    </row>
    <row r="11" spans="1:12" x14ac:dyDescent="0.25">
      <c r="A11" t="s">
        <v>9</v>
      </c>
      <c r="B11" s="5">
        <v>0.77</v>
      </c>
      <c r="E11" s="14"/>
      <c r="F11" s="16">
        <v>0.6</v>
      </c>
      <c r="G11" s="6">
        <f t="shared" si="3"/>
        <v>3.5760000000000001</v>
      </c>
      <c r="H11" s="6">
        <f t="shared" si="0"/>
        <v>9.5359999999999996</v>
      </c>
      <c r="I11" s="14"/>
      <c r="J11" s="6">
        <f t="shared" si="1"/>
        <v>953.59999999999991</v>
      </c>
      <c r="K11" s="6">
        <f t="shared" si="2"/>
        <v>357.6</v>
      </c>
      <c r="L11" s="14"/>
    </row>
    <row r="12" spans="1:12" x14ac:dyDescent="0.25">
      <c r="A12" s="8" t="s">
        <v>10</v>
      </c>
      <c r="B12" s="9">
        <f>SUM(B4:B11)</f>
        <v>3.29</v>
      </c>
      <c r="C12" s="10"/>
      <c r="D12" s="10"/>
      <c r="E12" s="14"/>
      <c r="F12" s="16">
        <v>0.65</v>
      </c>
      <c r="G12" s="6">
        <f t="shared" si="3"/>
        <v>3.8740000000000001</v>
      </c>
      <c r="H12" s="6">
        <f t="shared" si="0"/>
        <v>9.8339999999999996</v>
      </c>
      <c r="I12" s="14"/>
      <c r="J12" s="6">
        <f t="shared" si="1"/>
        <v>983.4</v>
      </c>
      <c r="K12" s="6">
        <f t="shared" si="2"/>
        <v>387.40000000000003</v>
      </c>
      <c r="L12" s="14"/>
    </row>
    <row r="13" spans="1:12" ht="23.25" x14ac:dyDescent="0.35">
      <c r="A13" s="11" t="s">
        <v>11</v>
      </c>
      <c r="B13" s="4"/>
      <c r="C13" s="4"/>
      <c r="D13" s="4"/>
      <c r="E13" s="14"/>
      <c r="F13" s="16">
        <v>0.7</v>
      </c>
      <c r="G13" s="6">
        <f t="shared" si="3"/>
        <v>4.1719999999999997</v>
      </c>
      <c r="H13" s="6">
        <f t="shared" si="0"/>
        <v>10.132</v>
      </c>
      <c r="I13" s="14"/>
      <c r="J13" s="6">
        <f t="shared" si="1"/>
        <v>1013.1999999999999</v>
      </c>
      <c r="K13" s="6">
        <f t="shared" si="2"/>
        <v>417.2</v>
      </c>
      <c r="L13" s="14"/>
    </row>
    <row r="14" spans="1:12" x14ac:dyDescent="0.25">
      <c r="A14" t="s">
        <v>12</v>
      </c>
      <c r="B14" s="5">
        <v>1.5</v>
      </c>
      <c r="E14" s="14"/>
      <c r="F14" s="16">
        <v>0.75</v>
      </c>
      <c r="G14" s="6">
        <f t="shared" si="3"/>
        <v>4.47</v>
      </c>
      <c r="H14" s="6">
        <f t="shared" si="0"/>
        <v>10.43</v>
      </c>
      <c r="I14" s="14"/>
      <c r="J14" s="6">
        <f t="shared" si="1"/>
        <v>1043</v>
      </c>
      <c r="K14" s="6">
        <f t="shared" si="2"/>
        <v>447</v>
      </c>
      <c r="L14" s="14"/>
    </row>
    <row r="15" spans="1:12" x14ac:dyDescent="0.25">
      <c r="A15" t="s">
        <v>13</v>
      </c>
      <c r="B15" s="5">
        <v>0.05</v>
      </c>
      <c r="E15" s="14"/>
      <c r="F15" s="16">
        <v>0.8</v>
      </c>
      <c r="G15" s="6">
        <f t="shared" si="3"/>
        <v>4.7679999999999998</v>
      </c>
      <c r="H15" s="6">
        <f t="shared" si="0"/>
        <v>10.728</v>
      </c>
      <c r="I15" s="14"/>
      <c r="J15" s="6">
        <f t="shared" si="1"/>
        <v>1072.8</v>
      </c>
      <c r="K15" s="6">
        <f t="shared" si="2"/>
        <v>476.79999999999995</v>
      </c>
      <c r="L15" s="14"/>
    </row>
    <row r="16" spans="1:12" x14ac:dyDescent="0.25">
      <c r="A16" t="s">
        <v>14</v>
      </c>
      <c r="B16" s="5">
        <v>0.2</v>
      </c>
      <c r="E16" s="14"/>
      <c r="F16" s="16">
        <v>0.85</v>
      </c>
      <c r="G16" s="6">
        <f t="shared" si="3"/>
        <v>5.0659999999999998</v>
      </c>
      <c r="H16" s="6">
        <f t="shared" si="0"/>
        <v>11.026</v>
      </c>
      <c r="I16" s="14"/>
      <c r="J16" s="6">
        <f t="shared" si="1"/>
        <v>1102.5999999999999</v>
      </c>
      <c r="K16" s="6">
        <f t="shared" si="2"/>
        <v>506.59999999999997</v>
      </c>
      <c r="L16" s="14"/>
    </row>
    <row r="17" spans="1:12" x14ac:dyDescent="0.25">
      <c r="A17" t="s">
        <v>15</v>
      </c>
      <c r="B17" s="5">
        <v>0.25</v>
      </c>
      <c r="E17" s="14"/>
      <c r="F17" s="16">
        <v>0.9</v>
      </c>
      <c r="G17" s="6">
        <f t="shared" si="3"/>
        <v>5.3639999999999999</v>
      </c>
      <c r="H17" s="6">
        <f t="shared" si="0"/>
        <v>11.324</v>
      </c>
      <c r="I17" s="14"/>
      <c r="J17" s="6">
        <f t="shared" si="1"/>
        <v>1132.4000000000001</v>
      </c>
      <c r="K17" s="6">
        <f t="shared" si="2"/>
        <v>536.4</v>
      </c>
      <c r="L17" s="14"/>
    </row>
    <row r="18" spans="1:12" x14ac:dyDescent="0.25">
      <c r="A18" t="s">
        <v>16</v>
      </c>
      <c r="B18" s="5">
        <v>0.67</v>
      </c>
      <c r="E18" s="14"/>
      <c r="F18" s="16">
        <v>0.95</v>
      </c>
      <c r="G18" s="6">
        <f t="shared" si="3"/>
        <v>5.6619999999999999</v>
      </c>
      <c r="H18" s="6">
        <f t="shared" si="0"/>
        <v>11.622</v>
      </c>
      <c r="I18" s="14"/>
      <c r="J18" s="6">
        <f t="shared" si="1"/>
        <v>1162.2</v>
      </c>
      <c r="K18" s="6">
        <f t="shared" si="2"/>
        <v>566.20000000000005</v>
      </c>
      <c r="L18" s="14"/>
    </row>
    <row r="19" spans="1:12" x14ac:dyDescent="0.25">
      <c r="A19" s="8" t="s">
        <v>10</v>
      </c>
      <c r="B19" s="9">
        <f>SUM(B14:B18)</f>
        <v>2.67</v>
      </c>
      <c r="C19" s="10"/>
      <c r="D19" s="10"/>
      <c r="E19" s="14"/>
      <c r="F19" s="16">
        <v>1</v>
      </c>
      <c r="G19" s="6">
        <f t="shared" si="3"/>
        <v>5.96</v>
      </c>
      <c r="H19" s="6">
        <f t="shared" si="0"/>
        <v>11.92</v>
      </c>
      <c r="I19" s="14"/>
      <c r="J19" s="6">
        <f t="shared" si="1"/>
        <v>1192</v>
      </c>
      <c r="K19" s="6">
        <f t="shared" si="2"/>
        <v>596</v>
      </c>
      <c r="L19" s="14"/>
    </row>
    <row r="20" spans="1:12" ht="23.25" x14ac:dyDescent="0.35">
      <c r="A20" s="3" t="s">
        <v>17</v>
      </c>
      <c r="B20" s="12">
        <f>B19+B12</f>
        <v>5.96</v>
      </c>
      <c r="C20" s="4"/>
      <c r="D20" s="4"/>
      <c r="E20" s="14"/>
      <c r="F20" s="16">
        <v>1.05</v>
      </c>
      <c r="G20" s="6">
        <f t="shared" si="3"/>
        <v>6.258</v>
      </c>
      <c r="H20" s="6">
        <f t="shared" si="0"/>
        <v>12.218</v>
      </c>
      <c r="I20" s="14"/>
      <c r="J20" s="6">
        <f t="shared" si="1"/>
        <v>1221.8</v>
      </c>
      <c r="K20" s="6">
        <f t="shared" si="2"/>
        <v>625.79999999999995</v>
      </c>
      <c r="L20" s="14"/>
    </row>
    <row r="21" spans="1:12" ht="5.2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3" spans="1:12" ht="26.25" x14ac:dyDescent="0.4">
      <c r="A23" s="17" t="s">
        <v>20</v>
      </c>
      <c r="B23" s="17">
        <v>100</v>
      </c>
      <c r="C23" s="18" t="s">
        <v>26</v>
      </c>
      <c r="D23" s="18"/>
      <c r="E23" s="18"/>
      <c r="F23" s="18"/>
      <c r="G23" s="18"/>
      <c r="H23" s="18"/>
    </row>
    <row r="24" spans="1:12" x14ac:dyDescent="0.25">
      <c r="B24" s="1"/>
      <c r="C24" s="1"/>
      <c r="D24" s="1"/>
      <c r="E24" s="1"/>
      <c r="F24" s="1"/>
      <c r="G24" s="1"/>
    </row>
    <row r="26" spans="1:12" ht="23.25" x14ac:dyDescent="0.35">
      <c r="A26" s="13" t="s">
        <v>25</v>
      </c>
      <c r="B26" s="13"/>
      <c r="C26" s="13"/>
      <c r="D26" s="13"/>
      <c r="E26" s="13"/>
      <c r="F26" s="13"/>
      <c r="H26" s="22" t="s">
        <v>27</v>
      </c>
    </row>
  </sheetData>
  <mergeCells count="3">
    <mergeCell ref="C23:H23"/>
    <mergeCell ref="F1:J1"/>
    <mergeCell ref="A1:C1"/>
  </mergeCells>
  <hyperlinks>
    <hyperlink ref="H26" r:id="rId1" xr:uid="{9D262F2D-F81B-467D-B129-D7C7C37282F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</dc:creator>
  <cp:lastModifiedBy>Carl</cp:lastModifiedBy>
  <dcterms:created xsi:type="dcterms:W3CDTF">2020-07-11T05:36:28Z</dcterms:created>
  <dcterms:modified xsi:type="dcterms:W3CDTF">2021-02-18T04:57:08Z</dcterms:modified>
</cp:coreProperties>
</file>