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\Desktop\Blogs\Candleers\"/>
    </mc:Choice>
  </mc:AlternateContent>
  <xr:revisionPtr revIDLastSave="0" documentId="13_ncr:1_{C9369B3F-DCE0-490E-B3A8-F790CDA9A2C5}" xr6:coauthVersionLast="45" xr6:coauthVersionMax="45" xr10:uidLastSave="{00000000-0000-0000-0000-000000000000}"/>
  <bookViews>
    <workbookView xWindow="-60" yWindow="-60" windowWidth="28920" windowHeight="15660" xr2:uid="{A67E6C5B-9ADE-4629-A0FE-5B3EE7E8912D}"/>
  </bookViews>
  <sheets>
    <sheet name="Candle Making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J13" i="1" s="1"/>
  <c r="G14" i="1" s="1"/>
  <c r="G17" i="1" l="1"/>
  <c r="M17" i="1" s="1"/>
  <c r="G16" i="1"/>
  <c r="J16" i="1" l="1"/>
  <c r="M16" i="1" s="1"/>
  <c r="M18" i="1" s="1"/>
  <c r="G18" i="1"/>
  <c r="J18" i="1" s="1"/>
</calcChain>
</file>

<file path=xl/sharedStrings.xml><?xml version="1.0" encoding="utf-8"?>
<sst xmlns="http://schemas.openxmlformats.org/spreadsheetml/2006/main" count="32" uniqueCount="18">
  <si>
    <t>Candle Making Calculator</t>
  </si>
  <si>
    <t>oz</t>
  </si>
  <si>
    <t>Amount of Fragrance Oil</t>
  </si>
  <si>
    <t>lbs</t>
  </si>
  <si>
    <t>Amount of Wax Pre FO</t>
  </si>
  <si>
    <t>or</t>
  </si>
  <si>
    <t xml:space="preserve"> Enter Container Size --&gt;</t>
  </si>
  <si>
    <t>Enter Number of Containers --&gt;</t>
  </si>
  <si>
    <t>Enter Fragrance Load --&gt;</t>
  </si>
  <si>
    <t>Total Amount Of Wax For Melting Pot</t>
  </si>
  <si>
    <t>Total Amount Of Fragrance Oil For Melting Pot</t>
  </si>
  <si>
    <t>Total Weight =</t>
  </si>
  <si>
    <t>www.candleers.com</t>
  </si>
  <si>
    <t>g</t>
  </si>
  <si>
    <t>&lt;-- Total Weight Of Wax In Melting Pot</t>
  </si>
  <si>
    <t>&lt;-- Total Weight Of Fragrance Oil In Melting Pot</t>
  </si>
  <si>
    <t>&lt;-- Total Weight Of Everything In Melting Pot</t>
  </si>
  <si>
    <t>&lt;--- Change These Numbers Based On What You Are Working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</si>
</sst>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Fill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10" fillId="3" borderId="0" xfId="2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1" fontId="7" fillId="0" borderId="0" xfId="0" applyNumberFormat="1" applyFont="1"/>
    <xf numFmtId="9" fontId="7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ndle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14D05-9F2C-41C7-9A16-028BD8DC9390}">
  <dimension ref="B1:X22"/>
  <sheetViews>
    <sheetView tabSelected="1" workbookViewId="0">
      <selection activeCell="Y6" sqref="Y6"/>
    </sheetView>
  </sheetViews>
  <sheetFormatPr defaultRowHeight="15" x14ac:dyDescent="0.25"/>
  <cols>
    <col min="6" max="6" width="17.28515625" customWidth="1"/>
  </cols>
  <sheetData>
    <row r="1" spans="2:24" x14ac:dyDescent="0.25">
      <c r="B1" s="4"/>
      <c r="C1" s="4"/>
      <c r="D1" s="4"/>
      <c r="E1" s="4"/>
      <c r="F1" s="4"/>
      <c r="G1" s="5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  <c r="W1" s="4"/>
    </row>
    <row r="2" spans="2:24" x14ac:dyDescent="0.25"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  <c r="T2" s="4"/>
      <c r="U2" s="4"/>
      <c r="V2" s="4"/>
      <c r="W2" s="4"/>
    </row>
    <row r="3" spans="2:24" x14ac:dyDescent="0.25">
      <c r="B3" s="4"/>
      <c r="C3" s="4"/>
      <c r="D3" s="4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4"/>
      <c r="T3" s="4"/>
      <c r="U3" s="4"/>
      <c r="V3" s="4"/>
      <c r="W3" s="4"/>
    </row>
    <row r="4" spans="2:24" x14ac:dyDescent="0.25"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  <c r="S4" s="4"/>
      <c r="T4" s="4"/>
      <c r="U4" s="4"/>
      <c r="V4" s="4"/>
      <c r="W4" s="4"/>
    </row>
    <row r="8" spans="2:24" ht="18.75" customHeight="1" x14ac:dyDescent="0.3">
      <c r="D8" s="2" t="s">
        <v>6</v>
      </c>
      <c r="E8" s="2"/>
      <c r="F8" s="2"/>
      <c r="G8" s="3">
        <v>8</v>
      </c>
      <c r="H8" s="3" t="s">
        <v>1</v>
      </c>
      <c r="J8" s="8" t="s">
        <v>17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4" ht="18.75" customHeight="1" x14ac:dyDescent="0.3">
      <c r="C9" s="2" t="s">
        <v>7</v>
      </c>
      <c r="D9" s="2"/>
      <c r="E9" s="2"/>
      <c r="F9" s="2"/>
      <c r="G9" s="3">
        <v>10</v>
      </c>
      <c r="H9" s="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4" ht="18.75" customHeight="1" x14ac:dyDescent="0.3">
      <c r="D10" s="2" t="s">
        <v>8</v>
      </c>
      <c r="E10" s="2"/>
      <c r="F10" s="2"/>
      <c r="G10" s="18">
        <v>0.08</v>
      </c>
      <c r="H10" s="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3" spans="2:24" ht="18.75" customHeight="1" x14ac:dyDescent="0.35">
      <c r="D13" s="11" t="s">
        <v>4</v>
      </c>
      <c r="E13" s="11"/>
      <c r="F13" s="11"/>
      <c r="G13" s="12">
        <f>G8*G9/20</f>
        <v>4</v>
      </c>
      <c r="H13" s="12" t="s">
        <v>3</v>
      </c>
      <c r="I13" s="12" t="s">
        <v>5</v>
      </c>
      <c r="J13" s="12">
        <f>16*G13</f>
        <v>64</v>
      </c>
      <c r="K13" s="12" t="s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4" ht="18.75" customHeight="1" x14ac:dyDescent="0.35">
      <c r="D14" s="11" t="s">
        <v>2</v>
      </c>
      <c r="E14" s="11"/>
      <c r="F14" s="11"/>
      <c r="G14" s="12">
        <f>G10*J13</f>
        <v>5.12</v>
      </c>
      <c r="H14" s="12" t="s">
        <v>1</v>
      </c>
      <c r="I14" s="12"/>
      <c r="J14" s="12"/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4" ht="21" customHeight="1" x14ac:dyDescent="0.35">
      <c r="D15" s="9"/>
      <c r="E15" s="9"/>
      <c r="F15" s="9"/>
      <c r="G15" s="3"/>
      <c r="H15" s="3"/>
      <c r="I15" s="3"/>
      <c r="J15" s="3"/>
      <c r="K15" s="3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4" ht="21" customHeight="1" x14ac:dyDescent="0.3">
      <c r="B16" s="3"/>
      <c r="C16" s="2" t="s">
        <v>9</v>
      </c>
      <c r="D16" s="2"/>
      <c r="E16" s="2"/>
      <c r="F16" s="2"/>
      <c r="G16" s="3">
        <f>((G13*16)-G14)/16</f>
        <v>3.68</v>
      </c>
      <c r="H16" s="3" t="s">
        <v>3</v>
      </c>
      <c r="I16" s="3" t="s">
        <v>5</v>
      </c>
      <c r="J16" s="3">
        <f>16*G16</f>
        <v>58.88</v>
      </c>
      <c r="K16" s="3" t="s">
        <v>1</v>
      </c>
      <c r="L16" s="3" t="s">
        <v>5</v>
      </c>
      <c r="M16" s="15">
        <f>J16*28.3495</f>
        <v>1669.21856</v>
      </c>
      <c r="N16" s="15" t="s">
        <v>13</v>
      </c>
      <c r="O16" s="16" t="s">
        <v>14</v>
      </c>
      <c r="P16" s="16"/>
      <c r="Q16" s="16"/>
      <c r="R16" s="16"/>
      <c r="S16" s="16"/>
      <c r="T16" s="16"/>
      <c r="U16" s="16"/>
      <c r="V16" s="16"/>
      <c r="W16" s="16"/>
      <c r="X16" s="3"/>
    </row>
    <row r="17" spans="2:24" ht="18.75" x14ac:dyDescent="0.3">
      <c r="B17" s="2" t="s">
        <v>10</v>
      </c>
      <c r="C17" s="2"/>
      <c r="D17" s="2"/>
      <c r="E17" s="2"/>
      <c r="F17" s="2"/>
      <c r="G17" s="3">
        <f>G14</f>
        <v>5.12</v>
      </c>
      <c r="H17" s="3" t="s">
        <v>1</v>
      </c>
      <c r="I17" s="3"/>
      <c r="J17" s="3"/>
      <c r="K17" s="3"/>
      <c r="L17" s="3" t="s">
        <v>5</v>
      </c>
      <c r="M17" s="17">
        <f>G17*28.3495</f>
        <v>145.14944</v>
      </c>
      <c r="N17" s="3" t="s">
        <v>13</v>
      </c>
      <c r="O17" s="1" t="s">
        <v>15</v>
      </c>
      <c r="P17" s="1"/>
      <c r="Q17" s="1"/>
      <c r="R17" s="1"/>
      <c r="S17" s="1"/>
      <c r="T17" s="1"/>
      <c r="U17" s="1"/>
      <c r="V17" s="1"/>
      <c r="W17" s="1"/>
      <c r="X17" s="3"/>
    </row>
    <row r="18" spans="2:24" ht="18.75" x14ac:dyDescent="0.3">
      <c r="E18" s="2" t="s">
        <v>11</v>
      </c>
      <c r="F18" s="2"/>
      <c r="G18" s="3">
        <f>((G16*16)+G17)/16</f>
        <v>4</v>
      </c>
      <c r="H18" s="3" t="s">
        <v>3</v>
      </c>
      <c r="I18" s="3" t="s">
        <v>5</v>
      </c>
      <c r="J18" s="3">
        <f>G18*16</f>
        <v>64</v>
      </c>
      <c r="K18" s="3" t="s">
        <v>1</v>
      </c>
      <c r="L18" s="3" t="s">
        <v>5</v>
      </c>
      <c r="M18" s="3">
        <f>M16+M17</f>
        <v>1814.3679999999999</v>
      </c>
      <c r="N18" s="3" t="s">
        <v>13</v>
      </c>
      <c r="O18" s="1" t="s">
        <v>16</v>
      </c>
      <c r="P18" s="1"/>
      <c r="Q18" s="1"/>
      <c r="R18" s="1"/>
      <c r="S18" s="1"/>
      <c r="T18" s="1"/>
      <c r="U18" s="1"/>
      <c r="V18" s="1"/>
      <c r="W18" s="1"/>
      <c r="X18" s="3"/>
    </row>
    <row r="20" spans="2:2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4" ht="23.25" x14ac:dyDescent="0.35">
      <c r="B21" s="4"/>
      <c r="C21" s="4"/>
      <c r="D21" s="7"/>
      <c r="E21" s="7"/>
      <c r="F21" s="7"/>
      <c r="G21" s="4"/>
      <c r="H21" s="4"/>
      <c r="I21" s="13" t="s">
        <v>12</v>
      </c>
      <c r="J21" s="14"/>
      <c r="K21" s="14"/>
      <c r="L21" s="14"/>
      <c r="M21" s="14"/>
      <c r="N21" s="14"/>
      <c r="O21" s="14"/>
      <c r="P21" s="4"/>
      <c r="Q21" s="4"/>
      <c r="R21" s="4"/>
      <c r="S21" s="4"/>
      <c r="T21" s="4"/>
      <c r="U21" s="4"/>
      <c r="V21" s="4"/>
      <c r="W21" s="4"/>
    </row>
    <row r="22" spans="2:24" ht="18.75" x14ac:dyDescent="0.3">
      <c r="B22" s="4"/>
      <c r="C22" s="4"/>
      <c r="D22" s="7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</sheetData>
  <mergeCells count="16">
    <mergeCell ref="B17:F17"/>
    <mergeCell ref="E18:F18"/>
    <mergeCell ref="I21:O21"/>
    <mergeCell ref="O16:W16"/>
    <mergeCell ref="O17:W17"/>
    <mergeCell ref="O18:W18"/>
    <mergeCell ref="D14:F14"/>
    <mergeCell ref="D21:F21"/>
    <mergeCell ref="D22:F22"/>
    <mergeCell ref="C16:F16"/>
    <mergeCell ref="G1:Q4"/>
    <mergeCell ref="D8:F8"/>
    <mergeCell ref="D10:F10"/>
    <mergeCell ref="D13:F13"/>
    <mergeCell ref="C9:F9"/>
    <mergeCell ref="J8:W10"/>
  </mergeCells>
  <hyperlinks>
    <hyperlink ref="I21" r:id="rId1" xr:uid="{5F19231E-7F04-48E1-9720-3D42DD3102B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Candle Making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Carl</cp:lastModifiedBy>
  <dcterms:created xsi:type="dcterms:W3CDTF">2021-02-24T23:24:07Z</dcterms:created>
  <dcterms:modified xsi:type="dcterms:W3CDTF">2021-02-25T00:50:25Z</dcterms:modified>
</cp:coreProperties>
</file>